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6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<sst xmlns="http://schemas.openxmlformats.org/spreadsheetml/2006/main" count="24" uniqueCount="22">
  <si>
    <t>Available Time</t>
  </si>
  <si>
    <t>Total available minutes</t>
  </si>
  <si>
    <t>Task time</t>
  </si>
  <si>
    <t>Capacity</t>
  </si>
  <si>
    <t>Throughput</t>
  </si>
  <si>
    <t>Utilization</t>
  </si>
  <si>
    <t>Resources</t>
  </si>
  <si>
    <t>Minutes per Resource per Day</t>
  </si>
  <si>
    <t>Minutes per Resource</t>
  </si>
  <si>
    <t>Minutes per Case</t>
  </si>
  <si>
    <t>Cases per Day</t>
  </si>
  <si>
    <t>Percent</t>
  </si>
  <si>
    <t>Mail Room Clerk</t>
  </si>
  <si>
    <t>AP Specialist</t>
  </si>
  <si>
    <t>Purchasing Specialist</t>
  </si>
  <si>
    <t>Controller</t>
  </si>
  <si>
    <t>Overall Process</t>
  </si>
  <si>
    <t>Hours per work day</t>
  </si>
  <si>
    <t>Invoice arrivals per day</t>
  </si>
  <si>
    <t>Throughput Time</t>
  </si>
  <si>
    <t>Minutes</t>
  </si>
  <si>
    <t>Cycel Time</t>
  </si>
</sst>
</file>

<file path=xl/styles.xml><?xml version="1.0" encoding="utf-8"?>
<styleSheet xmlns="http://schemas.openxmlformats.org/spreadsheetml/2006/main">
  <numFmts count="2">
    <numFmt formatCode="GENERAL" numFmtId="164"/>
    <numFmt formatCode="0.00" numFmtId="165"/>
  </numFmts>
  <fonts count="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false" applyBorder="false" applyFont="false" applyProtection="false" borderId="0" fillId="0" fontId="0" numFmtId="165" xfId="0"/>
    <xf applyAlignment="false" applyBorder="false" applyFont="true" applyProtection="false" borderId="0" fillId="0" fontId="4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95" zoomScaleNormal="95" zoomScalePageLayoutView="100">
      <selection activeCell="A15" activeCellId="0" pane="topLeft" sqref="A15"/>
    </sheetView>
  </sheetViews>
  <cols>
    <col collapsed="false" hidden="false" max="1" min="1" style="0" width="23.0705882352941"/>
    <col collapsed="false" hidden="false" max="2" min="2" style="0" width="15.1294117647059"/>
    <col collapsed="false" hidden="false" max="3" min="3" style="0" width="30.1254901960784"/>
    <col collapsed="false" hidden="false" max="4" min="4" style="0" width="24.1019607843137"/>
    <col collapsed="false" hidden="false" max="5" min="5" style="0" width="18.5137254901961"/>
    <col collapsed="false" hidden="false" max="6" min="6" style="0" width="16.8941176470588"/>
    <col collapsed="false" hidden="false" max="7" min="7" style="0" width="16.0156862745098"/>
    <col collapsed="false" hidden="false" max="1025" min="8" style="0" width="11.5764705882353"/>
  </cols>
  <sheetData>
    <row collapsed="false" customFormat="true" customHeight="false" hidden="false" ht="12.1" outlineLevel="0" r="1" s="1">
      <c r="B1" s="1" t="str">
        <f aca="false">"# of Resources"</f>
        <v># of Resources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collapsed="false" customFormat="true" customHeight="false" hidden="false" ht="12.1" outlineLevel="0" r="2" s="1">
      <c r="A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10</v>
      </c>
      <c r="H2" s="1" t="s">
        <v>11</v>
      </c>
    </row>
    <row collapsed="false" customFormat="false" customHeight="false" hidden="false" ht="12.1" outlineLevel="0" r="3">
      <c r="A3" s="0" t="s">
        <v>12</v>
      </c>
      <c r="B3" s="0" t="n">
        <v>1</v>
      </c>
      <c r="C3" s="0" t="n">
        <f aca="false">60*$B$9</f>
        <v>480</v>
      </c>
      <c r="D3" s="0" t="n">
        <f aca="false">B3*C3</f>
        <v>480</v>
      </c>
      <c r="E3" s="0" t="n">
        <v>15</v>
      </c>
      <c r="F3" s="0" t="n">
        <f aca="false">D3/E3</f>
        <v>32</v>
      </c>
      <c r="G3" s="0" t="n">
        <f aca="false">MIN($F$7,$B$10)</f>
        <v>15</v>
      </c>
      <c r="H3" s="2" t="n">
        <f aca="false">G3/F3*100</f>
        <v>46.875</v>
      </c>
    </row>
    <row collapsed="false" customFormat="false" customHeight="false" hidden="false" ht="12.1" outlineLevel="0" r="4">
      <c r="A4" s="0" t="s">
        <v>13</v>
      </c>
      <c r="B4" s="0" t="n">
        <v>1</v>
      </c>
      <c r="C4" s="0" t="n">
        <f aca="false">60*$B$9</f>
        <v>480</v>
      </c>
      <c r="D4" s="0" t="n">
        <f aca="false">B4*C4</f>
        <v>480</v>
      </c>
      <c r="E4" s="0" t="n">
        <v>20</v>
      </c>
      <c r="F4" s="0" t="n">
        <f aca="false">D4/E4</f>
        <v>24</v>
      </c>
      <c r="G4" s="0" t="n">
        <f aca="false">MIN($F$7,$B$10)</f>
        <v>15</v>
      </c>
      <c r="H4" s="2" t="n">
        <f aca="false">G4/F4*100</f>
        <v>62.5</v>
      </c>
    </row>
    <row collapsed="false" customFormat="false" customHeight="false" hidden="false" ht="12.1" outlineLevel="0" r="5">
      <c r="A5" s="0" t="s">
        <v>14</v>
      </c>
      <c r="B5" s="0" t="n">
        <v>1</v>
      </c>
      <c r="C5" s="0" t="n">
        <f aca="false">60*$B$9</f>
        <v>480</v>
      </c>
      <c r="D5" s="0" t="n">
        <f aca="false">B5*C5</f>
        <v>480</v>
      </c>
      <c r="E5" s="0" t="n">
        <v>30</v>
      </c>
      <c r="F5" s="0" t="n">
        <f aca="false">D5/E5</f>
        <v>16</v>
      </c>
      <c r="G5" s="0" t="n">
        <f aca="false">MIN($F$7,$B$10)</f>
        <v>15</v>
      </c>
      <c r="H5" s="2" t="n">
        <f aca="false">G5/F5*100</f>
        <v>93.75</v>
      </c>
    </row>
    <row collapsed="false" customFormat="false" customHeight="false" hidden="false" ht="12.1" outlineLevel="0" r="6">
      <c r="A6" s="0" t="s">
        <v>15</v>
      </c>
      <c r="B6" s="0" t="n">
        <v>1</v>
      </c>
      <c r="C6" s="0" t="n">
        <f aca="false">60*$B$9</f>
        <v>480</v>
      </c>
      <c r="D6" s="0" t="n">
        <f aca="false">B6*C6</f>
        <v>480</v>
      </c>
      <c r="E6" s="0" t="n">
        <v>20</v>
      </c>
      <c r="F6" s="0" t="n">
        <f aca="false">D6/E6</f>
        <v>24</v>
      </c>
      <c r="G6" s="0" t="n">
        <f aca="false">MIN($F$7,$B$10)</f>
        <v>15</v>
      </c>
      <c r="H6" s="2" t="n">
        <f aca="false">G6/F6*100</f>
        <v>62.5</v>
      </c>
    </row>
    <row collapsed="false" customFormat="true" customHeight="false" hidden="false" ht="12.1" outlineLevel="0" r="7" s="1">
      <c r="A7" s="1" t="s">
        <v>16</v>
      </c>
      <c r="F7" s="1" t="n">
        <f aca="false">MIN(F3:F6)</f>
        <v>16</v>
      </c>
      <c r="G7" s="1" t="n">
        <f aca="false">MIN(F7,B10)</f>
        <v>15</v>
      </c>
      <c r="H7" s="3" t="n">
        <f aca="false">G7/F7*100</f>
        <v>93.75</v>
      </c>
    </row>
    <row collapsed="false" customFormat="false" customHeight="false" hidden="false" ht="12.1" outlineLevel="0" r="8"/>
    <row collapsed="false" customFormat="false" customHeight="false" hidden="false" ht="12.1" outlineLevel="0" r="9">
      <c r="A9" s="0" t="s">
        <v>17</v>
      </c>
      <c r="B9" s="0" t="n">
        <v>8</v>
      </c>
    </row>
    <row collapsed="false" customFormat="false" customHeight="false" hidden="false" ht="12.1" outlineLevel="0" r="10">
      <c r="A10" s="0" t="s">
        <v>18</v>
      </c>
      <c r="B10" s="0" t="n">
        <v>15</v>
      </c>
    </row>
    <row collapsed="false" customFormat="false" customHeight="false" hidden="false" ht="12.1" outlineLevel="0" r="11"/>
    <row collapsed="false" customFormat="true" customHeight="false" hidden="false" ht="12.1" outlineLevel="0" r="12" s="1">
      <c r="A12" s="1" t="s">
        <v>19</v>
      </c>
      <c r="B12" s="1" t="n">
        <f aca="false">SUM(E3:E6)</f>
        <v>85</v>
      </c>
      <c r="C12" s="1" t="s">
        <v>20</v>
      </c>
    </row>
    <row collapsed="false" customFormat="true" customHeight="false" hidden="false" ht="12.1" outlineLevel="0" r="13" s="1">
      <c r="A13" s="1" t="s">
        <v>21</v>
      </c>
      <c r="B13" s="1" t="n">
        <f aca="false">B9*60/G7</f>
        <v>32</v>
      </c>
      <c r="C13" s="1" t="s">
        <v>20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57647058823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LibreOffice/3.5$Linux_X86_64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2014-01-30T15:24:47.00Z</dcterms:created>
  <dc:creator>Joerg Evermann</dc:creator>
  <cp:revision>0</cp:revision>
</cp:coreProperties>
</file>